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hdasht Mohit 2\Downloads\Telegram Desktop\"/>
    </mc:Choice>
  </mc:AlternateContent>
  <xr:revisionPtr revIDLastSave="0" documentId="13_ncr:1_{55514DF7-7FBE-4505-8016-4C902DBDEEFC}" xr6:coauthVersionLast="47" xr6:coauthVersionMax="47" xr10:uidLastSave="{00000000-0000-0000-0000-000000000000}"/>
  <bookViews>
    <workbookView xWindow="-108" yWindow="-108" windowWidth="23256" windowHeight="12456" tabRatio="606" xr2:uid="{00000000-000D-0000-FFFF-FFFF00000000}"/>
  </bookViews>
  <sheets>
    <sheet name="سه ماهه اول 1401" sheetId="9" r:id="rId1"/>
    <sheet name="سه ماهه دوم 1401 " sheetId="14" r:id="rId2"/>
    <sheet name="سه ماهه سوم 1401  " sheetId="15" r:id="rId3"/>
    <sheet name="سه ماهه چهارم 1401   " sheetId="16" r:id="rId4"/>
    <sheet name="مجموع سال 1401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" i="17" l="1"/>
  <c r="AD6" i="17"/>
  <c r="AB6" i="17"/>
  <c r="Z6" i="17"/>
  <c r="X6" i="17"/>
  <c r="V6" i="17"/>
  <c r="T6" i="17"/>
  <c r="R6" i="17"/>
  <c r="N6" i="17"/>
  <c r="L6" i="17"/>
  <c r="J6" i="17"/>
  <c r="H6" i="17"/>
  <c r="F6" i="17"/>
  <c r="D6" i="17"/>
  <c r="AF6" i="16"/>
  <c r="AD6" i="16"/>
  <c r="AB6" i="16"/>
  <c r="Z6" i="16"/>
  <c r="X6" i="16"/>
  <c r="V6" i="16"/>
  <c r="T6" i="16"/>
  <c r="R6" i="16"/>
  <c r="N6" i="16"/>
  <c r="L6" i="16"/>
  <c r="J6" i="16"/>
  <c r="H6" i="16"/>
  <c r="F6" i="16"/>
  <c r="D6" i="16"/>
  <c r="AH6" i="17" l="1"/>
  <c r="AH6" i="16"/>
  <c r="AF6" i="15"/>
  <c r="AD6" i="15"/>
  <c r="AB6" i="15"/>
  <c r="Z6" i="15"/>
  <c r="X6" i="15"/>
  <c r="V6" i="15"/>
  <c r="T6" i="15"/>
  <c r="R6" i="15"/>
  <c r="N6" i="15"/>
  <c r="L6" i="15"/>
  <c r="J6" i="15"/>
  <c r="H6" i="15"/>
  <c r="F6" i="15"/>
  <c r="D6" i="15"/>
  <c r="AF6" i="14"/>
  <c r="AD6" i="14"/>
  <c r="AB6" i="14"/>
  <c r="Z6" i="14"/>
  <c r="X6" i="14"/>
  <c r="V6" i="14"/>
  <c r="T6" i="14"/>
  <c r="R6" i="14"/>
  <c r="N6" i="14"/>
  <c r="L6" i="14"/>
  <c r="J6" i="14"/>
  <c r="H6" i="14"/>
  <c r="F6" i="14"/>
  <c r="D6" i="14"/>
  <c r="AH6" i="14" s="1"/>
  <c r="AH6" i="9"/>
  <c r="V6" i="9"/>
  <c r="AF6" i="9"/>
  <c r="AD6" i="9"/>
  <c r="AB6" i="9"/>
  <c r="Z6" i="9"/>
  <c r="X6" i="9"/>
  <c r="T6" i="9"/>
  <c r="R6" i="9"/>
  <c r="N6" i="9"/>
  <c r="L6" i="9"/>
  <c r="J6" i="9"/>
  <c r="H6" i="9"/>
  <c r="F6" i="9"/>
  <c r="D6" i="9"/>
  <c r="AH6" i="15" l="1"/>
</calcChain>
</file>

<file path=xl/sharedStrings.xml><?xml version="1.0" encoding="utf-8"?>
<sst xmlns="http://schemas.openxmlformats.org/spreadsheetml/2006/main" count="290" uniqueCount="23">
  <si>
    <t>نام دانشگاه علوم  پزشكي و خدمات بهداشتي درماني</t>
  </si>
  <si>
    <t>تعداد موارد</t>
  </si>
  <si>
    <t>مبلغ هزار ريال</t>
  </si>
  <si>
    <t xml:space="preserve">  صلاحيت بهداشتي محل كسب</t>
  </si>
  <si>
    <t>جمع درآمد</t>
  </si>
  <si>
    <t>تمدید</t>
  </si>
  <si>
    <t>صدور</t>
  </si>
  <si>
    <t>انتقال</t>
  </si>
  <si>
    <t>گراش</t>
  </si>
  <si>
    <t>اول</t>
  </si>
  <si>
    <t>دوم</t>
  </si>
  <si>
    <r>
      <t xml:space="preserve">سه ماهه (اول/دوم/سوم/چهارم)
</t>
    </r>
    <r>
      <rPr>
        <b/>
        <sz val="16"/>
        <rFont val="B Titr"/>
        <charset val="178"/>
      </rPr>
      <t>1401</t>
    </r>
  </si>
  <si>
    <t>سوم</t>
  </si>
  <si>
    <t>گزارش وصولي صلاحیت های بهداشتی صادر شده توسط معاونت بهداشت - سال 1401</t>
  </si>
  <si>
    <t>تعداد کل صلاحیت های صادر شده</t>
  </si>
  <si>
    <t>صلاحیت بهداشتی صادر شده جهت مراکز عرضه مواد غذایی، فروشگاههای کوچک مواد خوردنی، آشامیدنی، آرایشی و بهداشتی و آرایشگاهها</t>
  </si>
  <si>
    <t>صلاحیت بهداشتی صادر شده جهت مراکز دارای محل طبخ، ماشینهای حمل و نقل مواد خوردنی، آشامیدنی، آرایشی و بهداشتی</t>
  </si>
  <si>
    <t>صلاحیت بهداشتی صادر شده جهت هتلها، متلها، مجموعه های تفریحی و بین راهی و فروشگاههای بزرگ و زنجیره ای مواد غذایی، مسافرخانه ها و سایر اماکن عمومی</t>
  </si>
  <si>
    <t>صلاحیت بهداشتی صادر شده جهت کشتارگاهها و مراکز و اماکن مشابه</t>
  </si>
  <si>
    <t>صلاحیت بهداشتی صادر شده جهت آموزشگاههای بهداشتی اصناف، شرکتهای ارائه دهنده خدمات مرتبط با پسماند ویژه پزشکی و شرکتهای خدماتی مبارزه با آفات خانگی و جوندگان موذی و سایر شرکتها</t>
  </si>
  <si>
    <t>چهارم</t>
  </si>
  <si>
    <t>تعداد کل صلاحیت های بهداشتی  صادر شده</t>
  </si>
  <si>
    <t>مجموع سال 1401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</si>
</sst>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78"/>
    </font>
    <font>
      <sz val="16"/>
      <name val="B Titr"/>
      <charset val="178"/>
    </font>
    <font>
      <b/>
      <sz val="10"/>
      <name val="B Titr"/>
      <charset val="178"/>
    </font>
    <font>
      <sz val="8"/>
      <name val="Arial"/>
      <family val="2"/>
    </font>
    <font>
      <b/>
      <sz val="11"/>
      <name val="B Titr"/>
      <charset val="178"/>
    </font>
    <font>
      <b/>
      <sz val="10.5"/>
      <name val="B Titr"/>
      <charset val="178"/>
    </font>
    <font>
      <b/>
      <sz val="16"/>
      <color rgb="FF002060"/>
      <name val="B Zar"/>
      <charset val="178"/>
    </font>
    <font>
      <sz val="16"/>
      <color rgb="FF002060"/>
      <name val="B Zar"/>
      <charset val="178"/>
    </font>
    <font>
      <b/>
      <sz val="16"/>
      <name val="B Titr"/>
      <charset val="178"/>
    </font>
    <font>
      <b/>
      <sz val="18"/>
      <color rgb="FF002060"/>
      <name val="B Zar"/>
      <charset val="178"/>
    </font>
    <font>
      <b/>
      <sz val="24"/>
      <color rgb="FF002060"/>
      <name val="B Zar"/>
      <charset val="178"/>
    </font>
    <font>
      <b/>
      <sz val="20"/>
      <color rgb="FF002060"/>
      <name val="B Zar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3" fontId="0" fillId="0" borderId="0" xfId="0" applyNumberFormat="1"/>
    <xf numFmtId="0" fontId="4" fillId="2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readingOrder="2"/>
    </xf>
    <xf numFmtId="0" fontId="7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 readingOrder="2"/>
    </xf>
    <xf numFmtId="0" fontId="2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M10"/>
  <sheetViews>
    <sheetView rightToLeft="1" tabSelected="1" view="pageBreakPreview" zoomScaleNormal="100" zoomScaleSheetLayoutView="100" workbookViewId="0">
      <selection activeCell="AH10" sqref="AH10"/>
    </sheetView>
  </sheetViews>
  <sheetFormatPr defaultRowHeight="13.2" x14ac:dyDescent="0.25"/>
  <cols>
    <col min="1" max="1" width="23.44140625" customWidth="1"/>
    <col min="2" max="2" width="24" customWidth="1"/>
    <col min="3" max="3" width="9.88671875" customWidth="1"/>
    <col min="4" max="4" width="11" customWidth="1"/>
    <col min="5" max="5" width="9.88671875" customWidth="1"/>
    <col min="6" max="6" width="11" customWidth="1"/>
    <col min="7" max="7" width="12" bestFit="1" customWidth="1"/>
    <col min="8" max="8" width="11.6640625" customWidth="1"/>
    <col min="9" max="14" width="11.44140625" customWidth="1"/>
    <col min="15" max="15" width="8.6640625" bestFit="1" customWidth="1"/>
    <col min="16" max="16" width="11" bestFit="1" customWidth="1"/>
    <col min="17" max="17" width="8.6640625" bestFit="1" customWidth="1"/>
    <col min="18" max="18" width="11" bestFit="1" customWidth="1"/>
    <col min="19" max="19" width="8.6640625" bestFit="1" customWidth="1"/>
    <col min="20" max="20" width="11" bestFit="1" customWidth="1"/>
    <col min="21" max="26" width="12.6640625" customWidth="1"/>
    <col min="27" max="32" width="10.88671875" customWidth="1"/>
    <col min="33" max="33" width="13.109375" customWidth="1"/>
    <col min="34" max="34" width="11" bestFit="1" customWidth="1"/>
    <col min="35" max="35" width="8.6640625" bestFit="1" customWidth="1"/>
    <col min="36" max="36" width="11" bestFit="1" customWidth="1"/>
    <col min="37" max="37" width="8.6640625" bestFit="1" customWidth="1"/>
    <col min="38" max="38" width="11" bestFit="1" customWidth="1"/>
    <col min="39" max="39" width="15.88671875" customWidth="1"/>
    <col min="40" max="40" width="10.44140625" bestFit="1" customWidth="1"/>
    <col min="41" max="41" width="11.109375" bestFit="1" customWidth="1"/>
  </cols>
  <sheetData>
    <row r="1" spans="1:39" ht="33" customHeight="1" thickBot="1" x14ac:dyDescent="0.3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ht="22.5" customHeight="1" thickBot="1" x14ac:dyDescent="0.3">
      <c r="A2" s="19" t="s">
        <v>0</v>
      </c>
      <c r="B2" s="19" t="s">
        <v>11</v>
      </c>
      <c r="C2" s="3"/>
      <c r="D2" s="25" t="s">
        <v>3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6"/>
      <c r="AG2" s="8"/>
      <c r="AH2" s="27" t="s">
        <v>4</v>
      </c>
    </row>
    <row r="3" spans="1:39" ht="97.5" customHeight="1" thickBot="1" x14ac:dyDescent="0.3">
      <c r="A3" s="20"/>
      <c r="B3" s="20"/>
      <c r="C3" s="22" t="s">
        <v>15</v>
      </c>
      <c r="D3" s="23"/>
      <c r="E3" s="23"/>
      <c r="F3" s="23"/>
      <c r="G3" s="23"/>
      <c r="H3" s="24"/>
      <c r="I3" s="22" t="s">
        <v>16</v>
      </c>
      <c r="J3" s="23"/>
      <c r="K3" s="23"/>
      <c r="L3" s="23"/>
      <c r="M3" s="23"/>
      <c r="N3" s="24"/>
      <c r="O3" s="22" t="s">
        <v>17</v>
      </c>
      <c r="P3" s="23"/>
      <c r="Q3" s="23"/>
      <c r="R3" s="23"/>
      <c r="S3" s="23"/>
      <c r="T3" s="24"/>
      <c r="U3" s="22" t="s">
        <v>18</v>
      </c>
      <c r="V3" s="23"/>
      <c r="W3" s="23"/>
      <c r="X3" s="23"/>
      <c r="Y3" s="23"/>
      <c r="Z3" s="24"/>
      <c r="AA3" s="22" t="s">
        <v>19</v>
      </c>
      <c r="AB3" s="23"/>
      <c r="AC3" s="23"/>
      <c r="AD3" s="23"/>
      <c r="AE3" s="23"/>
      <c r="AF3" s="24"/>
      <c r="AG3" s="12" t="s">
        <v>14</v>
      </c>
      <c r="AH3" s="28"/>
    </row>
    <row r="4" spans="1:39" ht="21" customHeight="1" thickBot="1" x14ac:dyDescent="0.3">
      <c r="A4" s="20"/>
      <c r="B4" s="20"/>
      <c r="C4" s="17" t="s">
        <v>6</v>
      </c>
      <c r="D4" s="18"/>
      <c r="E4" s="17" t="s">
        <v>5</v>
      </c>
      <c r="F4" s="18"/>
      <c r="G4" s="17" t="s">
        <v>7</v>
      </c>
      <c r="H4" s="18"/>
      <c r="I4" s="17" t="s">
        <v>6</v>
      </c>
      <c r="J4" s="18"/>
      <c r="K4" s="17" t="s">
        <v>5</v>
      </c>
      <c r="L4" s="18"/>
      <c r="M4" s="17" t="s">
        <v>7</v>
      </c>
      <c r="N4" s="18"/>
      <c r="O4" s="17" t="s">
        <v>6</v>
      </c>
      <c r="P4" s="18"/>
      <c r="Q4" s="17" t="s">
        <v>5</v>
      </c>
      <c r="R4" s="18"/>
      <c r="S4" s="17" t="s">
        <v>7</v>
      </c>
      <c r="T4" s="18"/>
      <c r="U4" s="17" t="s">
        <v>6</v>
      </c>
      <c r="V4" s="18"/>
      <c r="W4" s="17" t="s">
        <v>5</v>
      </c>
      <c r="X4" s="18"/>
      <c r="Y4" s="17" t="s">
        <v>7</v>
      </c>
      <c r="Z4" s="18"/>
      <c r="AA4" s="17" t="s">
        <v>6</v>
      </c>
      <c r="AB4" s="18"/>
      <c r="AC4" s="17" t="s">
        <v>5</v>
      </c>
      <c r="AD4" s="18"/>
      <c r="AE4" s="17" t="s">
        <v>7</v>
      </c>
      <c r="AF4" s="18"/>
      <c r="AG4" s="13"/>
      <c r="AH4" s="28"/>
    </row>
    <row r="5" spans="1:39" ht="27" customHeight="1" thickBot="1" x14ac:dyDescent="0.3">
      <c r="A5" s="21"/>
      <c r="B5" s="21"/>
      <c r="C5" s="1" t="s">
        <v>1</v>
      </c>
      <c r="D5" s="1" t="s">
        <v>2</v>
      </c>
      <c r="E5" s="1" t="s">
        <v>1</v>
      </c>
      <c r="F5" s="1" t="s">
        <v>2</v>
      </c>
      <c r="G5" s="1" t="s">
        <v>1</v>
      </c>
      <c r="H5" s="1" t="s">
        <v>2</v>
      </c>
      <c r="I5" s="1" t="s">
        <v>1</v>
      </c>
      <c r="J5" s="1" t="s">
        <v>2</v>
      </c>
      <c r="K5" s="1" t="s">
        <v>1</v>
      </c>
      <c r="L5" s="1" t="s">
        <v>2</v>
      </c>
      <c r="M5" s="1" t="s">
        <v>1</v>
      </c>
      <c r="N5" s="1" t="s">
        <v>2</v>
      </c>
      <c r="O5" s="1" t="s">
        <v>1</v>
      </c>
      <c r="P5" s="1" t="s">
        <v>2</v>
      </c>
      <c r="Q5" s="1" t="s">
        <v>1</v>
      </c>
      <c r="R5" s="1" t="s">
        <v>2</v>
      </c>
      <c r="S5" s="1" t="s">
        <v>1</v>
      </c>
      <c r="T5" s="1" t="s">
        <v>2</v>
      </c>
      <c r="U5" s="1" t="s">
        <v>1</v>
      </c>
      <c r="V5" s="1" t="s">
        <v>2</v>
      </c>
      <c r="W5" s="1" t="s">
        <v>1</v>
      </c>
      <c r="X5" s="1" t="s">
        <v>2</v>
      </c>
      <c r="Y5" s="1" t="s">
        <v>1</v>
      </c>
      <c r="Z5" s="1" t="s">
        <v>2</v>
      </c>
      <c r="AA5" s="1" t="s">
        <v>1</v>
      </c>
      <c r="AB5" s="1" t="s">
        <v>2</v>
      </c>
      <c r="AC5" s="1" t="s">
        <v>1</v>
      </c>
      <c r="AD5" s="1" t="s">
        <v>2</v>
      </c>
      <c r="AE5" s="1" t="s">
        <v>1</v>
      </c>
      <c r="AF5" s="1" t="s">
        <v>2</v>
      </c>
      <c r="AG5" s="7"/>
      <c r="AH5" s="28"/>
    </row>
    <row r="6" spans="1:39" s="5" customFormat="1" ht="40.200000000000003" thickBot="1" x14ac:dyDescent="1.1000000000000001">
      <c r="A6" s="6" t="s">
        <v>8</v>
      </c>
      <c r="B6" s="6" t="s">
        <v>9</v>
      </c>
      <c r="C6" s="4">
        <v>4</v>
      </c>
      <c r="D6" s="4">
        <f>C6*225</f>
        <v>900</v>
      </c>
      <c r="E6" s="4">
        <v>2</v>
      </c>
      <c r="F6" s="4">
        <f>E6*225</f>
        <v>450</v>
      </c>
      <c r="G6" s="4">
        <v>2</v>
      </c>
      <c r="H6" s="4">
        <f>G6*225</f>
        <v>450</v>
      </c>
      <c r="I6" s="4">
        <v>3</v>
      </c>
      <c r="J6" s="4">
        <f>I6*300</f>
        <v>900</v>
      </c>
      <c r="K6" s="4">
        <v>1</v>
      </c>
      <c r="L6" s="4">
        <f>K6*300</f>
        <v>300</v>
      </c>
      <c r="M6" s="4">
        <v>2</v>
      </c>
      <c r="N6" s="4">
        <f>M6*300</f>
        <v>600</v>
      </c>
      <c r="O6" s="4">
        <v>0</v>
      </c>
      <c r="P6" s="4">
        <v>0</v>
      </c>
      <c r="Q6" s="4"/>
      <c r="R6" s="4">
        <f>Q6*450</f>
        <v>0</v>
      </c>
      <c r="S6" s="4"/>
      <c r="T6" s="4">
        <f>S6*450</f>
        <v>0</v>
      </c>
      <c r="U6" s="4">
        <v>0</v>
      </c>
      <c r="V6" s="4">
        <f>U6*750</f>
        <v>0</v>
      </c>
      <c r="W6" s="4">
        <v>0</v>
      </c>
      <c r="X6" s="4">
        <f>W6*750</f>
        <v>0</v>
      </c>
      <c r="Y6" s="4">
        <v>0</v>
      </c>
      <c r="Z6" s="4">
        <f>Y6*750</f>
        <v>0</v>
      </c>
      <c r="AA6" s="4">
        <v>0</v>
      </c>
      <c r="AB6" s="4">
        <f>AA6*1500</f>
        <v>0</v>
      </c>
      <c r="AC6" s="4">
        <v>0</v>
      </c>
      <c r="AD6" s="4">
        <f>AC6*1500</f>
        <v>0</v>
      </c>
      <c r="AE6" s="4">
        <v>0</v>
      </c>
      <c r="AF6" s="4">
        <f>AE6*1500</f>
        <v>0</v>
      </c>
      <c r="AG6" s="14">
        <v>14</v>
      </c>
      <c r="AH6" s="15">
        <f>(D6+F6+H6+J6+L6+N6)</f>
        <v>3600</v>
      </c>
    </row>
    <row r="10" spans="1:39" x14ac:dyDescent="0.25">
      <c r="G10" s="2"/>
    </row>
  </sheetData>
  <mergeCells count="25">
    <mergeCell ref="S4:T4"/>
    <mergeCell ref="Q4:R4"/>
    <mergeCell ref="O3:T3"/>
    <mergeCell ref="U4:V4"/>
    <mergeCell ref="E4:F4"/>
    <mergeCell ref="C3:H3"/>
    <mergeCell ref="I4:J4"/>
    <mergeCell ref="K4:L4"/>
    <mergeCell ref="I3:N3"/>
    <mergeCell ref="A1:AM1"/>
    <mergeCell ref="M4:N4"/>
    <mergeCell ref="O4:P4"/>
    <mergeCell ref="A2:A5"/>
    <mergeCell ref="B2:B5"/>
    <mergeCell ref="AE4:AF4"/>
    <mergeCell ref="C4:D4"/>
    <mergeCell ref="Y4:Z4"/>
    <mergeCell ref="AC4:AD4"/>
    <mergeCell ref="AA3:AF3"/>
    <mergeCell ref="D2:AF2"/>
    <mergeCell ref="W4:X4"/>
    <mergeCell ref="U3:Z3"/>
    <mergeCell ref="AA4:AB4"/>
    <mergeCell ref="AH2:AH5"/>
    <mergeCell ref="G4:H4"/>
  </mergeCells>
  <phoneticPr fontId="3" type="noConversion"/>
  <pageMargins left="0.75" right="1.45" top="1" bottom="1" header="0.5" footer="0.5"/>
  <pageSetup scale="48" orientation="landscape" r:id="rId1"/>
  <headerFooter alignWithMargins="0"/>
  <colBreaks count="1" manualBreakCount="1">
    <brk id="18" max="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BB05D-7112-4BB7-9E3D-13D68DA2F7B0}">
  <sheetPr>
    <tabColor rgb="FF00B050"/>
  </sheetPr>
  <dimension ref="A1:AM10"/>
  <sheetViews>
    <sheetView rightToLeft="1" view="pageBreakPreview" topLeftCell="W1" zoomScaleNormal="100" zoomScaleSheetLayoutView="100" workbookViewId="0">
      <selection activeCell="AI10" sqref="AI10"/>
    </sheetView>
  </sheetViews>
  <sheetFormatPr defaultRowHeight="13.2" x14ac:dyDescent="0.25"/>
  <cols>
    <col min="1" max="1" width="23.44140625" customWidth="1"/>
    <col min="2" max="2" width="24" customWidth="1"/>
    <col min="3" max="3" width="9.88671875" customWidth="1"/>
    <col min="4" max="4" width="11" customWidth="1"/>
    <col min="5" max="5" width="9.88671875" customWidth="1"/>
    <col min="6" max="6" width="11" customWidth="1"/>
    <col min="7" max="7" width="12" bestFit="1" customWidth="1"/>
    <col min="8" max="8" width="11.6640625" customWidth="1"/>
    <col min="9" max="14" width="11.44140625" customWidth="1"/>
    <col min="15" max="15" width="8.6640625" bestFit="1" customWidth="1"/>
    <col min="16" max="16" width="11" bestFit="1" customWidth="1"/>
    <col min="17" max="17" width="8.6640625" bestFit="1" customWidth="1"/>
    <col min="18" max="18" width="11" bestFit="1" customWidth="1"/>
    <col min="19" max="19" width="8.6640625" bestFit="1" customWidth="1"/>
    <col min="20" max="20" width="11" bestFit="1" customWidth="1"/>
    <col min="21" max="26" width="12.6640625" customWidth="1"/>
    <col min="27" max="32" width="10.88671875" customWidth="1"/>
    <col min="33" max="33" width="13.109375" customWidth="1"/>
    <col min="34" max="34" width="11" bestFit="1" customWidth="1"/>
    <col min="35" max="35" width="8.6640625" bestFit="1" customWidth="1"/>
    <col min="36" max="36" width="11" bestFit="1" customWidth="1"/>
    <col min="37" max="37" width="8.6640625" bestFit="1" customWidth="1"/>
    <col min="38" max="38" width="11" bestFit="1" customWidth="1"/>
    <col min="39" max="39" width="15.88671875" customWidth="1"/>
    <col min="40" max="40" width="10.44140625" bestFit="1" customWidth="1"/>
    <col min="41" max="41" width="11.109375" bestFit="1" customWidth="1"/>
  </cols>
  <sheetData>
    <row r="1" spans="1:39" ht="33" customHeight="1" thickBot="1" x14ac:dyDescent="0.3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ht="22.5" customHeight="1" thickBot="1" x14ac:dyDescent="0.3">
      <c r="A2" s="19" t="s">
        <v>0</v>
      </c>
      <c r="B2" s="19" t="s">
        <v>11</v>
      </c>
      <c r="C2" s="9"/>
      <c r="D2" s="25" t="s">
        <v>3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6"/>
      <c r="AG2" s="10"/>
      <c r="AH2" s="27" t="s">
        <v>4</v>
      </c>
    </row>
    <row r="3" spans="1:39" ht="97.5" customHeight="1" thickBot="1" x14ac:dyDescent="0.3">
      <c r="A3" s="20"/>
      <c r="B3" s="20"/>
      <c r="C3" s="22" t="s">
        <v>15</v>
      </c>
      <c r="D3" s="23"/>
      <c r="E3" s="23"/>
      <c r="F3" s="23"/>
      <c r="G3" s="23"/>
      <c r="H3" s="24"/>
      <c r="I3" s="22" t="s">
        <v>16</v>
      </c>
      <c r="J3" s="23"/>
      <c r="K3" s="23"/>
      <c r="L3" s="23"/>
      <c r="M3" s="23"/>
      <c r="N3" s="24"/>
      <c r="O3" s="22" t="s">
        <v>17</v>
      </c>
      <c r="P3" s="23"/>
      <c r="Q3" s="23"/>
      <c r="R3" s="23"/>
      <c r="S3" s="23"/>
      <c r="T3" s="24"/>
      <c r="U3" s="22" t="s">
        <v>18</v>
      </c>
      <c r="V3" s="23"/>
      <c r="W3" s="23"/>
      <c r="X3" s="23"/>
      <c r="Y3" s="23"/>
      <c r="Z3" s="24"/>
      <c r="AA3" s="22" t="s">
        <v>19</v>
      </c>
      <c r="AB3" s="23"/>
      <c r="AC3" s="23"/>
      <c r="AD3" s="23"/>
      <c r="AE3" s="23"/>
      <c r="AF3" s="24"/>
      <c r="AG3" s="12" t="s">
        <v>14</v>
      </c>
      <c r="AH3" s="28"/>
    </row>
    <row r="4" spans="1:39" ht="21" customHeight="1" thickBot="1" x14ac:dyDescent="0.3">
      <c r="A4" s="20"/>
      <c r="B4" s="20"/>
      <c r="C4" s="17" t="s">
        <v>6</v>
      </c>
      <c r="D4" s="18"/>
      <c r="E4" s="17" t="s">
        <v>5</v>
      </c>
      <c r="F4" s="18"/>
      <c r="G4" s="17" t="s">
        <v>7</v>
      </c>
      <c r="H4" s="18"/>
      <c r="I4" s="17" t="s">
        <v>6</v>
      </c>
      <c r="J4" s="18"/>
      <c r="K4" s="17" t="s">
        <v>5</v>
      </c>
      <c r="L4" s="18"/>
      <c r="M4" s="17" t="s">
        <v>7</v>
      </c>
      <c r="N4" s="18"/>
      <c r="O4" s="17" t="s">
        <v>6</v>
      </c>
      <c r="P4" s="18"/>
      <c r="Q4" s="17" t="s">
        <v>5</v>
      </c>
      <c r="R4" s="18"/>
      <c r="S4" s="17" t="s">
        <v>7</v>
      </c>
      <c r="T4" s="18"/>
      <c r="U4" s="17" t="s">
        <v>6</v>
      </c>
      <c r="V4" s="18"/>
      <c r="W4" s="17" t="s">
        <v>5</v>
      </c>
      <c r="X4" s="18"/>
      <c r="Y4" s="17" t="s">
        <v>7</v>
      </c>
      <c r="Z4" s="18"/>
      <c r="AA4" s="17" t="s">
        <v>6</v>
      </c>
      <c r="AB4" s="18"/>
      <c r="AC4" s="17" t="s">
        <v>5</v>
      </c>
      <c r="AD4" s="18"/>
      <c r="AE4" s="17" t="s">
        <v>7</v>
      </c>
      <c r="AF4" s="18"/>
      <c r="AG4" s="13"/>
      <c r="AH4" s="28"/>
    </row>
    <row r="5" spans="1:39" ht="27" customHeight="1" thickBot="1" x14ac:dyDescent="0.3">
      <c r="A5" s="21"/>
      <c r="B5" s="21"/>
      <c r="C5" s="1" t="s">
        <v>1</v>
      </c>
      <c r="D5" s="1" t="s">
        <v>2</v>
      </c>
      <c r="E5" s="1" t="s">
        <v>1</v>
      </c>
      <c r="F5" s="1" t="s">
        <v>2</v>
      </c>
      <c r="G5" s="1" t="s">
        <v>1</v>
      </c>
      <c r="H5" s="1" t="s">
        <v>2</v>
      </c>
      <c r="I5" s="1" t="s">
        <v>1</v>
      </c>
      <c r="J5" s="1" t="s">
        <v>2</v>
      </c>
      <c r="K5" s="1" t="s">
        <v>1</v>
      </c>
      <c r="L5" s="1" t="s">
        <v>2</v>
      </c>
      <c r="M5" s="1" t="s">
        <v>1</v>
      </c>
      <c r="N5" s="1" t="s">
        <v>2</v>
      </c>
      <c r="O5" s="1" t="s">
        <v>1</v>
      </c>
      <c r="P5" s="1" t="s">
        <v>2</v>
      </c>
      <c r="Q5" s="1" t="s">
        <v>1</v>
      </c>
      <c r="R5" s="1" t="s">
        <v>2</v>
      </c>
      <c r="S5" s="1" t="s">
        <v>1</v>
      </c>
      <c r="T5" s="1" t="s">
        <v>2</v>
      </c>
      <c r="U5" s="1" t="s">
        <v>1</v>
      </c>
      <c r="V5" s="1" t="s">
        <v>2</v>
      </c>
      <c r="W5" s="1" t="s">
        <v>1</v>
      </c>
      <c r="X5" s="1" t="s">
        <v>2</v>
      </c>
      <c r="Y5" s="1" t="s">
        <v>1</v>
      </c>
      <c r="Z5" s="1" t="s">
        <v>2</v>
      </c>
      <c r="AA5" s="1" t="s">
        <v>1</v>
      </c>
      <c r="AB5" s="1" t="s">
        <v>2</v>
      </c>
      <c r="AC5" s="1" t="s">
        <v>1</v>
      </c>
      <c r="AD5" s="1" t="s">
        <v>2</v>
      </c>
      <c r="AE5" s="1" t="s">
        <v>1</v>
      </c>
      <c r="AF5" s="1" t="s">
        <v>2</v>
      </c>
      <c r="AG5" s="11"/>
      <c r="AH5" s="28"/>
    </row>
    <row r="6" spans="1:39" s="5" customFormat="1" ht="40.200000000000003" thickBot="1" x14ac:dyDescent="1.1000000000000001">
      <c r="A6" s="6" t="s">
        <v>8</v>
      </c>
      <c r="B6" s="6" t="s">
        <v>10</v>
      </c>
      <c r="C6" s="4">
        <v>6</v>
      </c>
      <c r="D6" s="4">
        <f>C6*225</f>
        <v>1350</v>
      </c>
      <c r="E6" s="4">
        <v>4</v>
      </c>
      <c r="F6" s="4">
        <f>E6*225</f>
        <v>900</v>
      </c>
      <c r="G6" s="4">
        <v>2</v>
      </c>
      <c r="H6" s="4">
        <f>G6*225</f>
        <v>450</v>
      </c>
      <c r="I6" s="4">
        <v>4</v>
      </c>
      <c r="J6" s="4">
        <f>I6*300</f>
        <v>1200</v>
      </c>
      <c r="K6" s="4">
        <v>1</v>
      </c>
      <c r="L6" s="4">
        <f>K6*300</f>
        <v>300</v>
      </c>
      <c r="M6" s="4">
        <v>2</v>
      </c>
      <c r="N6" s="4">
        <f>M6*300</f>
        <v>600</v>
      </c>
      <c r="O6" s="4">
        <v>0</v>
      </c>
      <c r="P6" s="4">
        <v>0</v>
      </c>
      <c r="Q6" s="4"/>
      <c r="R6" s="4">
        <f>Q6*450</f>
        <v>0</v>
      </c>
      <c r="S6" s="4"/>
      <c r="T6" s="4">
        <f>S6*450</f>
        <v>0</v>
      </c>
      <c r="U6" s="4">
        <v>0</v>
      </c>
      <c r="V6" s="4">
        <f>U6*750</f>
        <v>0</v>
      </c>
      <c r="W6" s="4">
        <v>0</v>
      </c>
      <c r="X6" s="4">
        <f>W6*750</f>
        <v>0</v>
      </c>
      <c r="Y6" s="4">
        <v>0</v>
      </c>
      <c r="Z6" s="4">
        <f>Y6*750</f>
        <v>0</v>
      </c>
      <c r="AA6" s="4">
        <v>0</v>
      </c>
      <c r="AB6" s="4">
        <f>AA6*1500</f>
        <v>0</v>
      </c>
      <c r="AC6" s="4">
        <v>0</v>
      </c>
      <c r="AD6" s="4">
        <f>AC6*1500</f>
        <v>0</v>
      </c>
      <c r="AE6" s="4">
        <v>0</v>
      </c>
      <c r="AF6" s="4">
        <f>AE6*1500</f>
        <v>0</v>
      </c>
      <c r="AG6" s="14">
        <v>19</v>
      </c>
      <c r="AH6" s="15">
        <f>(D6+F6+H6+J6+L6+N6)</f>
        <v>4800</v>
      </c>
    </row>
    <row r="10" spans="1:39" x14ac:dyDescent="0.25">
      <c r="G10" s="2"/>
    </row>
  </sheetData>
  <mergeCells count="25">
    <mergeCell ref="M4:N4"/>
    <mergeCell ref="A1:AM1"/>
    <mergeCell ref="A2:A5"/>
    <mergeCell ref="B2:B5"/>
    <mergeCell ref="D2:AF2"/>
    <mergeCell ref="AH2:AH5"/>
    <mergeCell ref="C3:H3"/>
    <mergeCell ref="I3:N3"/>
    <mergeCell ref="O3:T3"/>
    <mergeCell ref="U3:Z3"/>
    <mergeCell ref="AA3:AF3"/>
    <mergeCell ref="C4:D4"/>
    <mergeCell ref="E4:F4"/>
    <mergeCell ref="G4:H4"/>
    <mergeCell ref="I4:J4"/>
    <mergeCell ref="K4:L4"/>
    <mergeCell ref="AA4:AB4"/>
    <mergeCell ref="AC4:AD4"/>
    <mergeCell ref="AE4:AF4"/>
    <mergeCell ref="O4:P4"/>
    <mergeCell ref="Q4:R4"/>
    <mergeCell ref="S4:T4"/>
    <mergeCell ref="U4:V4"/>
    <mergeCell ref="W4:X4"/>
    <mergeCell ref="Y4:Z4"/>
  </mergeCells>
  <pageMargins left="0.75" right="1.45" top="1" bottom="1" header="0.5" footer="0.5"/>
  <pageSetup scale="48" orientation="landscape" r:id="rId1"/>
  <headerFooter alignWithMargins="0"/>
  <colBreaks count="1" manualBreakCount="1">
    <brk id="18" max="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2AACE-9BB0-4D34-84E0-4C9D4E463227}">
  <sheetPr>
    <tabColor rgb="FF00B050"/>
  </sheetPr>
  <dimension ref="A1:AM10"/>
  <sheetViews>
    <sheetView rightToLeft="1" view="pageBreakPreview" topLeftCell="W1" zoomScaleNormal="100" zoomScaleSheetLayoutView="100" workbookViewId="0">
      <selection activeCell="C10" sqref="C10"/>
    </sheetView>
  </sheetViews>
  <sheetFormatPr defaultRowHeight="13.2" x14ac:dyDescent="0.25"/>
  <cols>
    <col min="1" max="1" width="23.44140625" customWidth="1"/>
    <col min="2" max="2" width="24" customWidth="1"/>
    <col min="3" max="3" width="9.88671875" customWidth="1"/>
    <col min="4" max="4" width="11" customWidth="1"/>
    <col min="5" max="5" width="9.88671875" customWidth="1"/>
    <col min="6" max="6" width="11" customWidth="1"/>
    <col min="7" max="7" width="12" bestFit="1" customWidth="1"/>
    <col min="8" max="8" width="11.6640625" customWidth="1"/>
    <col min="9" max="14" width="11.44140625" customWidth="1"/>
    <col min="15" max="15" width="8.6640625" bestFit="1" customWidth="1"/>
    <col min="16" max="16" width="11" bestFit="1" customWidth="1"/>
    <col min="17" max="17" width="8.6640625" bestFit="1" customWidth="1"/>
    <col min="18" max="18" width="11" bestFit="1" customWidth="1"/>
    <col min="19" max="19" width="8.6640625" bestFit="1" customWidth="1"/>
    <col min="20" max="20" width="11" bestFit="1" customWidth="1"/>
    <col min="21" max="26" width="12.6640625" customWidth="1"/>
    <col min="27" max="32" width="10.88671875" customWidth="1"/>
    <col min="33" max="33" width="13.109375" customWidth="1"/>
    <col min="34" max="34" width="11" bestFit="1" customWidth="1"/>
    <col min="35" max="35" width="8.6640625" bestFit="1" customWidth="1"/>
    <col min="36" max="36" width="11" bestFit="1" customWidth="1"/>
    <col min="37" max="37" width="8.6640625" bestFit="1" customWidth="1"/>
    <col min="38" max="38" width="11" bestFit="1" customWidth="1"/>
    <col min="39" max="39" width="15.88671875" customWidth="1"/>
    <col min="40" max="40" width="10.44140625" bestFit="1" customWidth="1"/>
    <col min="41" max="41" width="11.109375" bestFit="1" customWidth="1"/>
  </cols>
  <sheetData>
    <row r="1" spans="1:39" ht="33" customHeight="1" thickBot="1" x14ac:dyDescent="0.3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ht="22.5" customHeight="1" thickBot="1" x14ac:dyDescent="0.3">
      <c r="A2" s="19" t="s">
        <v>0</v>
      </c>
      <c r="B2" s="19" t="s">
        <v>11</v>
      </c>
      <c r="C2" s="9"/>
      <c r="D2" s="25" t="s">
        <v>3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6"/>
      <c r="AG2" s="10"/>
      <c r="AH2" s="27" t="s">
        <v>4</v>
      </c>
    </row>
    <row r="3" spans="1:39" ht="97.5" customHeight="1" thickBot="1" x14ac:dyDescent="0.3">
      <c r="A3" s="20"/>
      <c r="B3" s="20"/>
      <c r="C3" s="22" t="s">
        <v>15</v>
      </c>
      <c r="D3" s="23"/>
      <c r="E3" s="23"/>
      <c r="F3" s="23"/>
      <c r="G3" s="23"/>
      <c r="H3" s="24"/>
      <c r="I3" s="22" t="s">
        <v>16</v>
      </c>
      <c r="J3" s="23"/>
      <c r="K3" s="23"/>
      <c r="L3" s="23"/>
      <c r="M3" s="23"/>
      <c r="N3" s="24"/>
      <c r="O3" s="22" t="s">
        <v>17</v>
      </c>
      <c r="P3" s="23"/>
      <c r="Q3" s="23"/>
      <c r="R3" s="23"/>
      <c r="S3" s="23"/>
      <c r="T3" s="24"/>
      <c r="U3" s="22" t="s">
        <v>18</v>
      </c>
      <c r="V3" s="23"/>
      <c r="W3" s="23"/>
      <c r="X3" s="23"/>
      <c r="Y3" s="23"/>
      <c r="Z3" s="24"/>
      <c r="AA3" s="22" t="s">
        <v>19</v>
      </c>
      <c r="AB3" s="23"/>
      <c r="AC3" s="23"/>
      <c r="AD3" s="23"/>
      <c r="AE3" s="23"/>
      <c r="AF3" s="24"/>
      <c r="AG3" s="12" t="s">
        <v>14</v>
      </c>
      <c r="AH3" s="28"/>
    </row>
    <row r="4" spans="1:39" ht="21" customHeight="1" thickBot="1" x14ac:dyDescent="0.3">
      <c r="A4" s="20"/>
      <c r="B4" s="20"/>
      <c r="C4" s="17" t="s">
        <v>6</v>
      </c>
      <c r="D4" s="18"/>
      <c r="E4" s="17" t="s">
        <v>5</v>
      </c>
      <c r="F4" s="18"/>
      <c r="G4" s="17" t="s">
        <v>7</v>
      </c>
      <c r="H4" s="18"/>
      <c r="I4" s="17" t="s">
        <v>6</v>
      </c>
      <c r="J4" s="18"/>
      <c r="K4" s="17" t="s">
        <v>5</v>
      </c>
      <c r="L4" s="18"/>
      <c r="M4" s="17" t="s">
        <v>7</v>
      </c>
      <c r="N4" s="18"/>
      <c r="O4" s="17" t="s">
        <v>6</v>
      </c>
      <c r="P4" s="18"/>
      <c r="Q4" s="17" t="s">
        <v>5</v>
      </c>
      <c r="R4" s="18"/>
      <c r="S4" s="17" t="s">
        <v>7</v>
      </c>
      <c r="T4" s="18"/>
      <c r="U4" s="17" t="s">
        <v>6</v>
      </c>
      <c r="V4" s="18"/>
      <c r="W4" s="17" t="s">
        <v>5</v>
      </c>
      <c r="X4" s="18"/>
      <c r="Y4" s="17" t="s">
        <v>7</v>
      </c>
      <c r="Z4" s="18"/>
      <c r="AA4" s="17" t="s">
        <v>6</v>
      </c>
      <c r="AB4" s="18"/>
      <c r="AC4" s="17" t="s">
        <v>5</v>
      </c>
      <c r="AD4" s="18"/>
      <c r="AE4" s="17" t="s">
        <v>7</v>
      </c>
      <c r="AF4" s="18"/>
      <c r="AG4" s="13"/>
      <c r="AH4" s="28"/>
    </row>
    <row r="5" spans="1:39" ht="27" customHeight="1" thickBot="1" x14ac:dyDescent="0.3">
      <c r="A5" s="21"/>
      <c r="B5" s="21"/>
      <c r="C5" s="1" t="s">
        <v>1</v>
      </c>
      <c r="D5" s="1" t="s">
        <v>2</v>
      </c>
      <c r="E5" s="1" t="s">
        <v>1</v>
      </c>
      <c r="F5" s="1" t="s">
        <v>2</v>
      </c>
      <c r="G5" s="1" t="s">
        <v>1</v>
      </c>
      <c r="H5" s="1" t="s">
        <v>2</v>
      </c>
      <c r="I5" s="1" t="s">
        <v>1</v>
      </c>
      <c r="J5" s="1" t="s">
        <v>2</v>
      </c>
      <c r="K5" s="1" t="s">
        <v>1</v>
      </c>
      <c r="L5" s="1" t="s">
        <v>2</v>
      </c>
      <c r="M5" s="1" t="s">
        <v>1</v>
      </c>
      <c r="N5" s="1" t="s">
        <v>2</v>
      </c>
      <c r="O5" s="1" t="s">
        <v>1</v>
      </c>
      <c r="P5" s="1" t="s">
        <v>2</v>
      </c>
      <c r="Q5" s="1" t="s">
        <v>1</v>
      </c>
      <c r="R5" s="1" t="s">
        <v>2</v>
      </c>
      <c r="S5" s="1" t="s">
        <v>1</v>
      </c>
      <c r="T5" s="1" t="s">
        <v>2</v>
      </c>
      <c r="U5" s="1" t="s">
        <v>1</v>
      </c>
      <c r="V5" s="1" t="s">
        <v>2</v>
      </c>
      <c r="W5" s="1" t="s">
        <v>1</v>
      </c>
      <c r="X5" s="1" t="s">
        <v>2</v>
      </c>
      <c r="Y5" s="1" t="s">
        <v>1</v>
      </c>
      <c r="Z5" s="1" t="s">
        <v>2</v>
      </c>
      <c r="AA5" s="1" t="s">
        <v>1</v>
      </c>
      <c r="AB5" s="1" t="s">
        <v>2</v>
      </c>
      <c r="AC5" s="1" t="s">
        <v>1</v>
      </c>
      <c r="AD5" s="1" t="s">
        <v>2</v>
      </c>
      <c r="AE5" s="1" t="s">
        <v>1</v>
      </c>
      <c r="AF5" s="1" t="s">
        <v>2</v>
      </c>
      <c r="AG5" s="11"/>
      <c r="AH5" s="28"/>
    </row>
    <row r="6" spans="1:39" s="5" customFormat="1" ht="40.200000000000003" thickBot="1" x14ac:dyDescent="1.1000000000000001">
      <c r="A6" s="6" t="s">
        <v>8</v>
      </c>
      <c r="B6" s="6" t="s">
        <v>12</v>
      </c>
      <c r="C6" s="4">
        <v>6</v>
      </c>
      <c r="D6" s="4">
        <f>C6*225</f>
        <v>1350</v>
      </c>
      <c r="E6" s="4">
        <v>5</v>
      </c>
      <c r="F6" s="4">
        <f>E6*225</f>
        <v>1125</v>
      </c>
      <c r="G6" s="4">
        <v>3</v>
      </c>
      <c r="H6" s="4">
        <f>G6*225</f>
        <v>675</v>
      </c>
      <c r="I6" s="4">
        <v>5</v>
      </c>
      <c r="J6" s="4">
        <f>I6*300</f>
        <v>1500</v>
      </c>
      <c r="K6" s="4">
        <v>3</v>
      </c>
      <c r="L6" s="4">
        <f>K6*300</f>
        <v>900</v>
      </c>
      <c r="M6" s="4">
        <v>1</v>
      </c>
      <c r="N6" s="4">
        <f>M6*300</f>
        <v>300</v>
      </c>
      <c r="O6" s="4">
        <v>0</v>
      </c>
      <c r="P6" s="4">
        <v>0</v>
      </c>
      <c r="Q6" s="4"/>
      <c r="R6" s="4">
        <f>Q6*450</f>
        <v>0</v>
      </c>
      <c r="S6" s="4"/>
      <c r="T6" s="4">
        <f>S6*450</f>
        <v>0</v>
      </c>
      <c r="U6" s="4">
        <v>0</v>
      </c>
      <c r="V6" s="4">
        <f>U6*750</f>
        <v>0</v>
      </c>
      <c r="W6" s="4">
        <v>0</v>
      </c>
      <c r="X6" s="4">
        <f>W6*750</f>
        <v>0</v>
      </c>
      <c r="Y6" s="4">
        <v>0</v>
      </c>
      <c r="Z6" s="4">
        <f>Y6*750</f>
        <v>0</v>
      </c>
      <c r="AA6" s="4">
        <v>0</v>
      </c>
      <c r="AB6" s="4">
        <f>AA6*1500</f>
        <v>0</v>
      </c>
      <c r="AC6" s="4">
        <v>0</v>
      </c>
      <c r="AD6" s="4">
        <f>AC6*1500</f>
        <v>0</v>
      </c>
      <c r="AE6" s="4">
        <v>0</v>
      </c>
      <c r="AF6" s="4">
        <f>AE6*1500</f>
        <v>0</v>
      </c>
      <c r="AG6" s="14">
        <v>23</v>
      </c>
      <c r="AH6" s="15">
        <f>(D6+F6+H6+J6+L6+N6)</f>
        <v>5850</v>
      </c>
    </row>
    <row r="10" spans="1:39" x14ac:dyDescent="0.25">
      <c r="G10" s="2"/>
    </row>
  </sheetData>
  <mergeCells count="25">
    <mergeCell ref="M4:N4"/>
    <mergeCell ref="A1:AM1"/>
    <mergeCell ref="A2:A5"/>
    <mergeCell ref="B2:B5"/>
    <mergeCell ref="D2:AF2"/>
    <mergeCell ref="AH2:AH5"/>
    <mergeCell ref="C3:H3"/>
    <mergeCell ref="I3:N3"/>
    <mergeCell ref="O3:T3"/>
    <mergeCell ref="U3:Z3"/>
    <mergeCell ref="AA3:AF3"/>
    <mergeCell ref="C4:D4"/>
    <mergeCell ref="E4:F4"/>
    <mergeCell ref="G4:H4"/>
    <mergeCell ref="I4:J4"/>
    <mergeCell ref="K4:L4"/>
    <mergeCell ref="AA4:AB4"/>
    <mergeCell ref="AC4:AD4"/>
    <mergeCell ref="AE4:AF4"/>
    <mergeCell ref="O4:P4"/>
    <mergeCell ref="Q4:R4"/>
    <mergeCell ref="S4:T4"/>
    <mergeCell ref="U4:V4"/>
    <mergeCell ref="W4:X4"/>
    <mergeCell ref="Y4:Z4"/>
  </mergeCells>
  <pageMargins left="0.75" right="1.45" top="1" bottom="1" header="0.5" footer="0.5"/>
  <pageSetup scale="48" orientation="landscape" r:id="rId1"/>
  <headerFooter alignWithMargins="0"/>
  <colBreaks count="1" manualBreakCount="1">
    <brk id="18" max="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97A7E-198A-4A4A-9577-618F4D69DD80}">
  <sheetPr>
    <tabColor rgb="FF00B050"/>
  </sheetPr>
  <dimension ref="A1:AM10"/>
  <sheetViews>
    <sheetView rightToLeft="1" view="pageBreakPreview" topLeftCell="W1" zoomScaleNormal="100" zoomScaleSheetLayoutView="100" workbookViewId="0">
      <selection activeCell="AG11" sqref="AG11"/>
    </sheetView>
  </sheetViews>
  <sheetFormatPr defaultRowHeight="13.2" x14ac:dyDescent="0.25"/>
  <cols>
    <col min="1" max="1" width="23.44140625" customWidth="1"/>
    <col min="2" max="2" width="24" customWidth="1"/>
    <col min="3" max="3" width="9.88671875" customWidth="1"/>
    <col min="4" max="4" width="11" customWidth="1"/>
    <col min="5" max="5" width="9.88671875" customWidth="1"/>
    <col min="6" max="6" width="11" customWidth="1"/>
    <col min="7" max="7" width="12" bestFit="1" customWidth="1"/>
    <col min="8" max="8" width="11.6640625" customWidth="1"/>
    <col min="9" max="14" width="11.44140625" customWidth="1"/>
    <col min="15" max="15" width="8.6640625" bestFit="1" customWidth="1"/>
    <col min="16" max="16" width="11" bestFit="1" customWidth="1"/>
    <col min="17" max="17" width="8.6640625" bestFit="1" customWidth="1"/>
    <col min="18" max="18" width="11" bestFit="1" customWidth="1"/>
    <col min="19" max="19" width="8.6640625" bestFit="1" customWidth="1"/>
    <col min="20" max="20" width="11" bestFit="1" customWidth="1"/>
    <col min="21" max="26" width="12.6640625" customWidth="1"/>
    <col min="27" max="32" width="10.88671875" customWidth="1"/>
    <col min="33" max="33" width="13.109375" customWidth="1"/>
    <col min="34" max="34" width="11" bestFit="1" customWidth="1"/>
    <col min="35" max="35" width="8.6640625" bestFit="1" customWidth="1"/>
    <col min="36" max="36" width="11" bestFit="1" customWidth="1"/>
    <col min="37" max="37" width="8.6640625" bestFit="1" customWidth="1"/>
    <col min="38" max="38" width="11" bestFit="1" customWidth="1"/>
    <col min="39" max="39" width="15.88671875" customWidth="1"/>
    <col min="40" max="40" width="10.44140625" bestFit="1" customWidth="1"/>
    <col min="41" max="41" width="11.109375" bestFit="1" customWidth="1"/>
  </cols>
  <sheetData>
    <row r="1" spans="1:39" ht="33" customHeight="1" thickBot="1" x14ac:dyDescent="0.3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ht="22.5" customHeight="1" thickBot="1" x14ac:dyDescent="0.3">
      <c r="A2" s="19" t="s">
        <v>0</v>
      </c>
      <c r="B2" s="19" t="s">
        <v>11</v>
      </c>
      <c r="C2" s="9"/>
      <c r="D2" s="25" t="s">
        <v>3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6"/>
      <c r="AG2" s="10"/>
      <c r="AH2" s="27" t="s">
        <v>4</v>
      </c>
    </row>
    <row r="3" spans="1:39" ht="97.5" customHeight="1" thickBot="1" x14ac:dyDescent="0.3">
      <c r="A3" s="20"/>
      <c r="B3" s="20"/>
      <c r="C3" s="22" t="s">
        <v>15</v>
      </c>
      <c r="D3" s="23"/>
      <c r="E3" s="23"/>
      <c r="F3" s="23"/>
      <c r="G3" s="23"/>
      <c r="H3" s="24"/>
      <c r="I3" s="22" t="s">
        <v>16</v>
      </c>
      <c r="J3" s="23"/>
      <c r="K3" s="23"/>
      <c r="L3" s="23"/>
      <c r="M3" s="23"/>
      <c r="N3" s="24"/>
      <c r="O3" s="22" t="s">
        <v>17</v>
      </c>
      <c r="P3" s="23"/>
      <c r="Q3" s="23"/>
      <c r="R3" s="23"/>
      <c r="S3" s="23"/>
      <c r="T3" s="24"/>
      <c r="U3" s="22" t="s">
        <v>18</v>
      </c>
      <c r="V3" s="23"/>
      <c r="W3" s="23"/>
      <c r="X3" s="23"/>
      <c r="Y3" s="23"/>
      <c r="Z3" s="24"/>
      <c r="AA3" s="22" t="s">
        <v>19</v>
      </c>
      <c r="AB3" s="23"/>
      <c r="AC3" s="23"/>
      <c r="AD3" s="23"/>
      <c r="AE3" s="23"/>
      <c r="AF3" s="24"/>
      <c r="AG3" s="12" t="s">
        <v>14</v>
      </c>
      <c r="AH3" s="28"/>
    </row>
    <row r="4" spans="1:39" ht="21" customHeight="1" thickBot="1" x14ac:dyDescent="0.3">
      <c r="A4" s="20"/>
      <c r="B4" s="20"/>
      <c r="C4" s="17" t="s">
        <v>6</v>
      </c>
      <c r="D4" s="18"/>
      <c r="E4" s="17" t="s">
        <v>5</v>
      </c>
      <c r="F4" s="18"/>
      <c r="G4" s="17" t="s">
        <v>7</v>
      </c>
      <c r="H4" s="18"/>
      <c r="I4" s="17" t="s">
        <v>6</v>
      </c>
      <c r="J4" s="18"/>
      <c r="K4" s="17" t="s">
        <v>5</v>
      </c>
      <c r="L4" s="18"/>
      <c r="M4" s="17" t="s">
        <v>7</v>
      </c>
      <c r="N4" s="18"/>
      <c r="O4" s="17" t="s">
        <v>6</v>
      </c>
      <c r="P4" s="18"/>
      <c r="Q4" s="17" t="s">
        <v>5</v>
      </c>
      <c r="R4" s="18"/>
      <c r="S4" s="17" t="s">
        <v>7</v>
      </c>
      <c r="T4" s="18"/>
      <c r="U4" s="17" t="s">
        <v>6</v>
      </c>
      <c r="V4" s="18"/>
      <c r="W4" s="17" t="s">
        <v>5</v>
      </c>
      <c r="X4" s="18"/>
      <c r="Y4" s="17" t="s">
        <v>7</v>
      </c>
      <c r="Z4" s="18"/>
      <c r="AA4" s="17" t="s">
        <v>6</v>
      </c>
      <c r="AB4" s="18"/>
      <c r="AC4" s="17" t="s">
        <v>5</v>
      </c>
      <c r="AD4" s="18"/>
      <c r="AE4" s="17" t="s">
        <v>7</v>
      </c>
      <c r="AF4" s="18"/>
      <c r="AG4" s="13"/>
      <c r="AH4" s="28"/>
    </row>
    <row r="5" spans="1:39" ht="27" customHeight="1" thickBot="1" x14ac:dyDescent="0.3">
      <c r="A5" s="21"/>
      <c r="B5" s="21"/>
      <c r="C5" s="1" t="s">
        <v>1</v>
      </c>
      <c r="D5" s="1" t="s">
        <v>2</v>
      </c>
      <c r="E5" s="1" t="s">
        <v>1</v>
      </c>
      <c r="F5" s="1" t="s">
        <v>2</v>
      </c>
      <c r="G5" s="1" t="s">
        <v>1</v>
      </c>
      <c r="H5" s="1" t="s">
        <v>2</v>
      </c>
      <c r="I5" s="1" t="s">
        <v>1</v>
      </c>
      <c r="J5" s="1" t="s">
        <v>2</v>
      </c>
      <c r="K5" s="1" t="s">
        <v>1</v>
      </c>
      <c r="L5" s="1" t="s">
        <v>2</v>
      </c>
      <c r="M5" s="1" t="s">
        <v>1</v>
      </c>
      <c r="N5" s="1" t="s">
        <v>2</v>
      </c>
      <c r="O5" s="1" t="s">
        <v>1</v>
      </c>
      <c r="P5" s="1" t="s">
        <v>2</v>
      </c>
      <c r="Q5" s="1" t="s">
        <v>1</v>
      </c>
      <c r="R5" s="1" t="s">
        <v>2</v>
      </c>
      <c r="S5" s="1" t="s">
        <v>1</v>
      </c>
      <c r="T5" s="1" t="s">
        <v>2</v>
      </c>
      <c r="U5" s="1" t="s">
        <v>1</v>
      </c>
      <c r="V5" s="1" t="s">
        <v>2</v>
      </c>
      <c r="W5" s="1" t="s">
        <v>1</v>
      </c>
      <c r="X5" s="1" t="s">
        <v>2</v>
      </c>
      <c r="Y5" s="1" t="s">
        <v>1</v>
      </c>
      <c r="Z5" s="1" t="s">
        <v>2</v>
      </c>
      <c r="AA5" s="1" t="s">
        <v>1</v>
      </c>
      <c r="AB5" s="1" t="s">
        <v>2</v>
      </c>
      <c r="AC5" s="1" t="s">
        <v>1</v>
      </c>
      <c r="AD5" s="1" t="s">
        <v>2</v>
      </c>
      <c r="AE5" s="1" t="s">
        <v>1</v>
      </c>
      <c r="AF5" s="1" t="s">
        <v>2</v>
      </c>
      <c r="AG5" s="11"/>
      <c r="AH5" s="28"/>
    </row>
    <row r="6" spans="1:39" s="5" customFormat="1" ht="40.200000000000003" thickBot="1" x14ac:dyDescent="1.1000000000000001">
      <c r="A6" s="6" t="s">
        <v>8</v>
      </c>
      <c r="B6" s="6" t="s">
        <v>20</v>
      </c>
      <c r="C6" s="4">
        <v>14</v>
      </c>
      <c r="D6" s="4">
        <f>C6*225</f>
        <v>3150</v>
      </c>
      <c r="E6" s="4">
        <v>7</v>
      </c>
      <c r="F6" s="4">
        <f>E6*225</f>
        <v>1575</v>
      </c>
      <c r="G6" s="4">
        <v>3</v>
      </c>
      <c r="H6" s="4">
        <f>G6*225</f>
        <v>675</v>
      </c>
      <c r="I6" s="4">
        <v>4</v>
      </c>
      <c r="J6" s="4">
        <f>I6*300</f>
        <v>1200</v>
      </c>
      <c r="K6" s="4">
        <v>1</v>
      </c>
      <c r="L6" s="4">
        <f>K6*300</f>
        <v>300</v>
      </c>
      <c r="M6" s="4">
        <v>1</v>
      </c>
      <c r="N6" s="4">
        <f>M6*300</f>
        <v>300</v>
      </c>
      <c r="O6" s="4">
        <v>0</v>
      </c>
      <c r="P6" s="4">
        <v>0</v>
      </c>
      <c r="Q6" s="4"/>
      <c r="R6" s="4">
        <f>Q6*450</f>
        <v>0</v>
      </c>
      <c r="S6" s="4"/>
      <c r="T6" s="4">
        <f>S6*450</f>
        <v>0</v>
      </c>
      <c r="U6" s="4">
        <v>0</v>
      </c>
      <c r="V6" s="4">
        <f>U6*750</f>
        <v>0</v>
      </c>
      <c r="W6" s="4">
        <v>0</v>
      </c>
      <c r="X6" s="4">
        <f>W6*750</f>
        <v>0</v>
      </c>
      <c r="Y6" s="4">
        <v>0</v>
      </c>
      <c r="Z6" s="4">
        <f>Y6*750</f>
        <v>0</v>
      </c>
      <c r="AA6" s="4">
        <v>0</v>
      </c>
      <c r="AB6" s="4">
        <f>AA6*1500</f>
        <v>0</v>
      </c>
      <c r="AC6" s="4">
        <v>0</v>
      </c>
      <c r="AD6" s="4">
        <f>AC6*1500</f>
        <v>0</v>
      </c>
      <c r="AE6" s="4">
        <v>0</v>
      </c>
      <c r="AF6" s="4">
        <f>AE6*1500</f>
        <v>0</v>
      </c>
      <c r="AG6" s="14">
        <v>30</v>
      </c>
      <c r="AH6" s="15">
        <f>(D6+F6+H6+J6+L6+N6)</f>
        <v>7200</v>
      </c>
    </row>
    <row r="10" spans="1:39" x14ac:dyDescent="0.25">
      <c r="G10" s="2"/>
    </row>
  </sheetData>
  <mergeCells count="25">
    <mergeCell ref="M4:N4"/>
    <mergeCell ref="A1:AM1"/>
    <mergeCell ref="A2:A5"/>
    <mergeCell ref="B2:B5"/>
    <mergeCell ref="D2:AF2"/>
    <mergeCell ref="AH2:AH5"/>
    <mergeCell ref="C3:H3"/>
    <mergeCell ref="I3:N3"/>
    <mergeCell ref="O3:T3"/>
    <mergeCell ref="U3:Z3"/>
    <mergeCell ref="AA3:AF3"/>
    <mergeCell ref="C4:D4"/>
    <mergeCell ref="E4:F4"/>
    <mergeCell ref="G4:H4"/>
    <mergeCell ref="I4:J4"/>
    <mergeCell ref="K4:L4"/>
    <mergeCell ref="AA4:AB4"/>
    <mergeCell ref="AC4:AD4"/>
    <mergeCell ref="AE4:AF4"/>
    <mergeCell ref="O4:P4"/>
    <mergeCell ref="Q4:R4"/>
    <mergeCell ref="S4:T4"/>
    <mergeCell ref="U4:V4"/>
    <mergeCell ref="W4:X4"/>
    <mergeCell ref="Y4:Z4"/>
  </mergeCells>
  <pageMargins left="0.75" right="1.45" top="1" bottom="1" header="0.5" footer="0.5"/>
  <pageSetup scale="48" orientation="landscape" r:id="rId1"/>
  <headerFooter alignWithMargins="0"/>
  <colBreaks count="1" manualBreakCount="1">
    <brk id="18" max="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680B7-FA4B-494B-89D5-F7B53709D052}">
  <sheetPr>
    <tabColor rgb="FF00B050"/>
  </sheetPr>
  <dimension ref="A1:AM10"/>
  <sheetViews>
    <sheetView rightToLeft="1" view="pageBreakPreview" zoomScaleNormal="100" zoomScaleSheetLayoutView="100" workbookViewId="0">
      <selection activeCell="B9" sqref="B9"/>
    </sheetView>
  </sheetViews>
  <sheetFormatPr defaultRowHeight="13.2" x14ac:dyDescent="0.25"/>
  <cols>
    <col min="1" max="1" width="23.44140625" customWidth="1"/>
    <col min="2" max="2" width="24" customWidth="1"/>
    <col min="3" max="3" width="9.88671875" customWidth="1"/>
    <col min="4" max="4" width="11" customWidth="1"/>
    <col min="5" max="5" width="9.88671875" customWidth="1"/>
    <col min="6" max="6" width="11" customWidth="1"/>
    <col min="7" max="7" width="12" bestFit="1" customWidth="1"/>
    <col min="8" max="8" width="11.6640625" customWidth="1"/>
    <col min="9" max="14" width="11.44140625" customWidth="1"/>
    <col min="15" max="15" width="8.6640625" bestFit="1" customWidth="1"/>
    <col min="16" max="16" width="11" bestFit="1" customWidth="1"/>
    <col min="17" max="17" width="8.6640625" bestFit="1" customWidth="1"/>
    <col min="18" max="18" width="11" bestFit="1" customWidth="1"/>
    <col min="19" max="19" width="8.6640625" bestFit="1" customWidth="1"/>
    <col min="20" max="20" width="11" bestFit="1" customWidth="1"/>
    <col min="21" max="26" width="12.6640625" customWidth="1"/>
    <col min="27" max="32" width="10.88671875" customWidth="1"/>
    <col min="33" max="33" width="17.5546875" customWidth="1"/>
    <col min="34" max="34" width="12.33203125" customWidth="1"/>
    <col min="35" max="35" width="8.6640625" bestFit="1" customWidth="1"/>
    <col min="36" max="36" width="11" bestFit="1" customWidth="1"/>
    <col min="37" max="37" width="8.6640625" bestFit="1" customWidth="1"/>
    <col min="38" max="38" width="11" bestFit="1" customWidth="1"/>
    <col min="39" max="39" width="15.88671875" customWidth="1"/>
    <col min="40" max="40" width="10.44140625" bestFit="1" customWidth="1"/>
    <col min="41" max="41" width="11.109375" bestFit="1" customWidth="1"/>
  </cols>
  <sheetData>
    <row r="1" spans="1:39" ht="33" customHeight="1" thickBot="1" x14ac:dyDescent="0.3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ht="22.5" customHeight="1" thickBot="1" x14ac:dyDescent="0.3">
      <c r="A2" s="19" t="s">
        <v>0</v>
      </c>
      <c r="B2" s="19" t="s">
        <v>11</v>
      </c>
      <c r="C2" s="9"/>
      <c r="D2" s="25" t="s">
        <v>3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6"/>
      <c r="AG2" s="10"/>
      <c r="AH2" s="27" t="s">
        <v>4</v>
      </c>
    </row>
    <row r="3" spans="1:39" ht="97.5" customHeight="1" thickBot="1" x14ac:dyDescent="0.3">
      <c r="A3" s="20"/>
      <c r="B3" s="20"/>
      <c r="C3" s="22" t="s">
        <v>15</v>
      </c>
      <c r="D3" s="23"/>
      <c r="E3" s="23"/>
      <c r="F3" s="23"/>
      <c r="G3" s="23"/>
      <c r="H3" s="24"/>
      <c r="I3" s="22" t="s">
        <v>16</v>
      </c>
      <c r="J3" s="23"/>
      <c r="K3" s="23"/>
      <c r="L3" s="23"/>
      <c r="M3" s="23"/>
      <c r="N3" s="24"/>
      <c r="O3" s="22" t="s">
        <v>17</v>
      </c>
      <c r="P3" s="23"/>
      <c r="Q3" s="23"/>
      <c r="R3" s="23"/>
      <c r="S3" s="23"/>
      <c r="T3" s="24"/>
      <c r="U3" s="22" t="s">
        <v>18</v>
      </c>
      <c r="V3" s="23"/>
      <c r="W3" s="23"/>
      <c r="X3" s="23"/>
      <c r="Y3" s="23"/>
      <c r="Z3" s="24"/>
      <c r="AA3" s="22" t="s">
        <v>19</v>
      </c>
      <c r="AB3" s="23"/>
      <c r="AC3" s="23"/>
      <c r="AD3" s="23"/>
      <c r="AE3" s="23"/>
      <c r="AF3" s="24"/>
      <c r="AG3" s="12" t="s">
        <v>21</v>
      </c>
      <c r="AH3" s="28"/>
    </row>
    <row r="4" spans="1:39" ht="21" customHeight="1" thickBot="1" x14ac:dyDescent="0.3">
      <c r="A4" s="20"/>
      <c r="B4" s="20"/>
      <c r="C4" s="17" t="s">
        <v>6</v>
      </c>
      <c r="D4" s="18"/>
      <c r="E4" s="17" t="s">
        <v>5</v>
      </c>
      <c r="F4" s="18"/>
      <c r="G4" s="17" t="s">
        <v>7</v>
      </c>
      <c r="H4" s="18"/>
      <c r="I4" s="17" t="s">
        <v>6</v>
      </c>
      <c r="J4" s="18"/>
      <c r="K4" s="17" t="s">
        <v>5</v>
      </c>
      <c r="L4" s="18"/>
      <c r="M4" s="17" t="s">
        <v>7</v>
      </c>
      <c r="N4" s="18"/>
      <c r="O4" s="17" t="s">
        <v>6</v>
      </c>
      <c r="P4" s="18"/>
      <c r="Q4" s="17" t="s">
        <v>5</v>
      </c>
      <c r="R4" s="18"/>
      <c r="S4" s="17" t="s">
        <v>7</v>
      </c>
      <c r="T4" s="18"/>
      <c r="U4" s="17" t="s">
        <v>6</v>
      </c>
      <c r="V4" s="18"/>
      <c r="W4" s="17" t="s">
        <v>5</v>
      </c>
      <c r="X4" s="18"/>
      <c r="Y4" s="17" t="s">
        <v>7</v>
      </c>
      <c r="Z4" s="18"/>
      <c r="AA4" s="17" t="s">
        <v>6</v>
      </c>
      <c r="AB4" s="18"/>
      <c r="AC4" s="17" t="s">
        <v>5</v>
      </c>
      <c r="AD4" s="18"/>
      <c r="AE4" s="17" t="s">
        <v>7</v>
      </c>
      <c r="AF4" s="18"/>
      <c r="AG4" s="13"/>
      <c r="AH4" s="28"/>
    </row>
    <row r="5" spans="1:39" ht="27" customHeight="1" thickBot="1" x14ac:dyDescent="0.3">
      <c r="A5" s="21"/>
      <c r="B5" s="21"/>
      <c r="C5" s="1" t="s">
        <v>1</v>
      </c>
      <c r="D5" s="1" t="s">
        <v>2</v>
      </c>
      <c r="E5" s="1" t="s">
        <v>1</v>
      </c>
      <c r="F5" s="1" t="s">
        <v>2</v>
      </c>
      <c r="G5" s="1" t="s">
        <v>1</v>
      </c>
      <c r="H5" s="1" t="s">
        <v>2</v>
      </c>
      <c r="I5" s="1" t="s">
        <v>1</v>
      </c>
      <c r="J5" s="1" t="s">
        <v>2</v>
      </c>
      <c r="K5" s="1" t="s">
        <v>1</v>
      </c>
      <c r="L5" s="1" t="s">
        <v>2</v>
      </c>
      <c r="M5" s="1" t="s">
        <v>1</v>
      </c>
      <c r="N5" s="1" t="s">
        <v>2</v>
      </c>
      <c r="O5" s="1" t="s">
        <v>1</v>
      </c>
      <c r="P5" s="1" t="s">
        <v>2</v>
      </c>
      <c r="Q5" s="1" t="s">
        <v>1</v>
      </c>
      <c r="R5" s="1" t="s">
        <v>2</v>
      </c>
      <c r="S5" s="1" t="s">
        <v>1</v>
      </c>
      <c r="T5" s="1" t="s">
        <v>2</v>
      </c>
      <c r="U5" s="1" t="s">
        <v>1</v>
      </c>
      <c r="V5" s="1" t="s">
        <v>2</v>
      </c>
      <c r="W5" s="1" t="s">
        <v>1</v>
      </c>
      <c r="X5" s="1" t="s">
        <v>2</v>
      </c>
      <c r="Y5" s="1" t="s">
        <v>1</v>
      </c>
      <c r="Z5" s="1" t="s">
        <v>2</v>
      </c>
      <c r="AA5" s="1" t="s">
        <v>1</v>
      </c>
      <c r="AB5" s="1" t="s">
        <v>2</v>
      </c>
      <c r="AC5" s="1" t="s">
        <v>1</v>
      </c>
      <c r="AD5" s="1" t="s">
        <v>2</v>
      </c>
      <c r="AE5" s="1" t="s">
        <v>1</v>
      </c>
      <c r="AF5" s="1" t="s">
        <v>2</v>
      </c>
      <c r="AG5" s="11"/>
      <c r="AH5" s="28"/>
    </row>
    <row r="6" spans="1:39" s="5" customFormat="1" ht="40.200000000000003" thickBot="1" x14ac:dyDescent="1.1000000000000001">
      <c r="A6" s="6" t="s">
        <v>8</v>
      </c>
      <c r="B6" s="6" t="s">
        <v>22</v>
      </c>
      <c r="C6" s="4">
        <v>30</v>
      </c>
      <c r="D6" s="4">
        <f>C6*225</f>
        <v>6750</v>
      </c>
      <c r="E6" s="4">
        <v>18</v>
      </c>
      <c r="F6" s="4">
        <f>E6*225</f>
        <v>4050</v>
      </c>
      <c r="G6" s="4">
        <v>10</v>
      </c>
      <c r="H6" s="4">
        <f>G6*225</f>
        <v>2250</v>
      </c>
      <c r="I6" s="4">
        <v>16</v>
      </c>
      <c r="J6" s="4">
        <f>I6*300</f>
        <v>4800</v>
      </c>
      <c r="K6" s="4">
        <v>6</v>
      </c>
      <c r="L6" s="4">
        <f>K6*300</f>
        <v>1800</v>
      </c>
      <c r="M6" s="4">
        <v>6</v>
      </c>
      <c r="N6" s="4">
        <f>M6*300</f>
        <v>1800</v>
      </c>
      <c r="O6" s="4">
        <v>0</v>
      </c>
      <c r="P6" s="4">
        <v>0</v>
      </c>
      <c r="Q6" s="4"/>
      <c r="R6" s="4">
        <f>Q6*450</f>
        <v>0</v>
      </c>
      <c r="S6" s="4"/>
      <c r="T6" s="4">
        <f>S6*450</f>
        <v>0</v>
      </c>
      <c r="U6" s="4">
        <v>0</v>
      </c>
      <c r="V6" s="4">
        <f>U6*750</f>
        <v>0</v>
      </c>
      <c r="W6" s="4">
        <v>0</v>
      </c>
      <c r="X6" s="4">
        <f>W6*750</f>
        <v>0</v>
      </c>
      <c r="Y6" s="4">
        <v>0</v>
      </c>
      <c r="Z6" s="4">
        <f>Y6*750</f>
        <v>0</v>
      </c>
      <c r="AA6" s="4">
        <v>0</v>
      </c>
      <c r="AB6" s="4">
        <f>AA6*1500</f>
        <v>0</v>
      </c>
      <c r="AC6" s="4">
        <v>0</v>
      </c>
      <c r="AD6" s="4">
        <f>AC6*1500</f>
        <v>0</v>
      </c>
      <c r="AE6" s="4">
        <v>0</v>
      </c>
      <c r="AF6" s="4">
        <f>AE6*1500</f>
        <v>0</v>
      </c>
      <c r="AG6" s="14">
        <v>86</v>
      </c>
      <c r="AH6" s="15">
        <f>(D6+F6+H6+J6+L6+N6)</f>
        <v>21450</v>
      </c>
    </row>
    <row r="10" spans="1:39" x14ac:dyDescent="0.25">
      <c r="G10" s="2"/>
    </row>
  </sheetData>
  <mergeCells count="25">
    <mergeCell ref="AA4:AB4"/>
    <mergeCell ref="AC4:AD4"/>
    <mergeCell ref="AE4:AF4"/>
    <mergeCell ref="O4:P4"/>
    <mergeCell ref="Q4:R4"/>
    <mergeCell ref="S4:T4"/>
    <mergeCell ref="U4:V4"/>
    <mergeCell ref="W4:X4"/>
    <mergeCell ref="Y4:Z4"/>
    <mergeCell ref="C4:D4"/>
    <mergeCell ref="E4:F4"/>
    <mergeCell ref="G4:H4"/>
    <mergeCell ref="I4:J4"/>
    <mergeCell ref="K4:L4"/>
    <mergeCell ref="M4:N4"/>
    <mergeCell ref="A1:AM1"/>
    <mergeCell ref="A2:A5"/>
    <mergeCell ref="B2:B5"/>
    <mergeCell ref="D2:AF2"/>
    <mergeCell ref="AH2:AH5"/>
    <mergeCell ref="C3:H3"/>
    <mergeCell ref="I3:N3"/>
    <mergeCell ref="O3:T3"/>
    <mergeCell ref="U3:Z3"/>
    <mergeCell ref="AA3:AF3"/>
  </mergeCells>
  <pageMargins left="0.75" right="1.45" top="1" bottom="1" header="0.5" footer="0.5"/>
  <pageSetup scale="48" orientation="landscape" r:id="rId1"/>
  <headerFooter alignWithMargins="0"/>
  <colBreaks count="1" manualBreakCount="1">
    <brk id="18" max="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سه ماهه اول 1401</vt:lpstr>
      <vt:lpstr>سه ماهه دوم 1401 </vt:lpstr>
      <vt:lpstr>سه ماهه سوم 1401  </vt:lpstr>
      <vt:lpstr>سه ماهه چهارم 1401   </vt:lpstr>
      <vt:lpstr>مجموع سال 1401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Behdasht Mohit 2</cp:lastModifiedBy>
  <cp:lastPrinted>2019-03-02T05:16:15Z</cp:lastPrinted>
  <dcterms:created xsi:type="dcterms:W3CDTF">2007-01-07T16:47:51Z</dcterms:created>
  <dcterms:modified xsi:type="dcterms:W3CDTF">2023-05-17T07:19:54Z</dcterms:modified>
</cp:coreProperties>
</file>